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580" windowHeight="85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<sst xmlns="http://schemas.openxmlformats.org/spreadsheetml/2006/main" count="48" uniqueCount="26">
  <si>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a1</t>
  </si>
  <si>
    <t>b1</t>
  </si>
  <si>
    <t>c1</t>
  </si>
  <si>
    <t>b2</t>
  </si>
  <si>
    <t>c2</t>
  </si>
  <si>
    <t>im Quadrat</t>
  </si>
  <si>
    <r>
      <t>a²</t>
    </r>
    <r>
      <rPr>
        <b/>
        <vertAlign val="subscript"/>
        <sz val="12"/>
        <rFont val="Arial"/>
        <family val="2"/>
      </rPr>
      <t>2</t>
    </r>
  </si>
  <si>
    <r>
      <t>Wurzel a²</t>
    </r>
    <r>
      <rPr>
        <b/>
        <vertAlign val="subscript"/>
        <sz val="12"/>
        <rFont val="Arial"/>
        <family val="2"/>
      </rPr>
      <t>2</t>
    </r>
  </si>
  <si>
    <t>Turmboden</t>
  </si>
  <si>
    <t>Turmhöhe</t>
  </si>
  <si>
    <t>Asemwald 9. Stock</t>
  </si>
  <si>
    <t>Asemwald "?". Stock</t>
  </si>
  <si>
    <t>Entfernung Asemwald - Turm</t>
  </si>
  <si>
    <r>
      <t>d = a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- a</t>
    </r>
    <r>
      <rPr>
        <b/>
        <vertAlign val="subscript"/>
        <sz val="14"/>
        <rFont val="Arial"/>
        <family val="2"/>
      </rPr>
      <t>1</t>
    </r>
  </si>
  <si>
    <t>Aussichtsturmhöhe</t>
  </si>
  <si>
    <t>m</t>
  </si>
  <si>
    <t>m = zu messende Differenz</t>
  </si>
  <si>
    <t>Stockhöhe</t>
  </si>
  <si>
    <t>Fußbodenstärke</t>
  </si>
  <si>
    <t>gesamte Stockhöhe</t>
  </si>
  <si>
    <t xml:space="preserve">Differenz zwischen 9. Stock und </t>
  </si>
  <si>
    <t>ten Stock im Asemwald</t>
  </si>
  <si>
    <t>Vollkugelweltbild</t>
  </si>
  <si>
    <t>Innenweltbild</t>
  </si>
  <si>
    <t>d = a2 - a1</t>
  </si>
  <si>
    <t>ten Stock im Asemwald (hier Stockwerk wahlweise eingeben)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</si>
</sst>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000000000000000000000000"/>
    <numFmt numFmtId="165" formatCode="0.0000000000000000"/>
    <numFmt numFmtId="166" formatCode="0.0"/>
    <numFmt numFmtId="167" formatCode="0.000"/>
    <numFmt numFmtId="168" formatCode="[$-407]dddd\,\ d\.\ mmmm\ yyyy"/>
  </numFmts>
  <fonts count="1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5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/>
    </xf>
    <xf numFmtId="165" fontId="4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" fontId="1" fillId="0" borderId="1" xfId="0" applyNumberFormat="1" applyFont="1" applyFill="1" applyBorder="1" applyAlignment="1">
      <alignment/>
    </xf>
    <xf numFmtId="166" fontId="1" fillId="3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 wrapText="1"/>
    </xf>
    <xf numFmtId="167" fontId="7" fillId="5" borderId="1" xfId="0" applyNumberFormat="1" applyFont="1" applyFill="1" applyBorder="1" applyAlignment="1">
      <alignment/>
    </xf>
    <xf numFmtId="165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horizontal="right"/>
    </xf>
    <xf numFmtId="167" fontId="7" fillId="5" borderId="1" xfId="0" applyNumberFormat="1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left" vertical="center"/>
    </xf>
    <xf numFmtId="166" fontId="1" fillId="3" borderId="1" xfId="0" applyNumberFormat="1" applyFont="1" applyFill="1" applyBorder="1" applyAlignment="1">
      <alignment horizontal="left" vertical="center"/>
    </xf>
    <xf numFmtId="2" fontId="1" fillId="4" borderId="1" xfId="0" applyNumberFormat="1" applyFont="1" applyFill="1" applyBorder="1" applyAlignment="1">
      <alignment horizontal="right" vertical="center"/>
    </xf>
    <xf numFmtId="2" fontId="1" fillId="3" borderId="1" xfId="0" applyNumberFormat="1" applyFont="1" applyFill="1" applyBorder="1" applyAlignment="1">
      <alignment horizontal="right" vertical="center"/>
    </xf>
    <xf numFmtId="165" fontId="1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/>
    </xf>
    <xf numFmtId="165" fontId="5" fillId="9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66" fontId="1" fillId="6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5" fontId="1" fillId="9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7" fontId="1" fillId="8" borderId="1" xfId="0" applyNumberFormat="1" applyFont="1" applyFill="1" applyBorder="1" applyAlignment="1">
      <alignment horizontal="center"/>
    </xf>
    <xf numFmtId="167" fontId="1" fillId="7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left" vertical="center"/>
    </xf>
    <xf numFmtId="166" fontId="1" fillId="0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right" vertical="center" wrapText="1"/>
    </xf>
    <xf numFmtId="165" fontId="10" fillId="10" borderId="2" xfId="0" applyNumberFormat="1" applyFont="1" applyFill="1" applyBorder="1" applyAlignment="1">
      <alignment horizontal="center"/>
    </xf>
    <xf numFmtId="165" fontId="10" fillId="10" borderId="3" xfId="0" applyNumberFormat="1" applyFont="1" applyFill="1" applyBorder="1" applyAlignment="1">
      <alignment horizontal="center"/>
    </xf>
    <xf numFmtId="165" fontId="10" fillId="10" borderId="4" xfId="0" applyNumberFormat="1" applyFont="1" applyFill="1" applyBorder="1" applyAlignment="1">
      <alignment horizontal="center"/>
    </xf>
    <xf numFmtId="165" fontId="5" fillId="10" borderId="3" xfId="0" applyNumberFormat="1" applyFont="1" applyFill="1" applyBorder="1" applyAlignment="1">
      <alignment horizontal="center"/>
    </xf>
    <xf numFmtId="165" fontId="5" fillId="10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23"/>
  <sheetViews>
    <sheetView tabSelected="1" zoomScale="102" zoomScaleNormal="102" workbookViewId="0" topLeftCell="A1">
      <selection activeCell="B8" sqref="B8"/>
    </sheetView>
  </sheetViews>
  <sheetFormatPr defaultColWidth="11.421875" defaultRowHeight="12.75"/>
  <cols>
    <col min="1" max="1" width="22.7109375" style="6" customWidth="1"/>
    <col min="2" max="2" width="33.140625" style="1" customWidth="1"/>
    <col min="3" max="5" width="19.7109375" style="1" bestFit="1" customWidth="1"/>
    <col min="6" max="6" width="21.140625" style="1" customWidth="1"/>
    <col min="7" max="7" width="5.8515625" style="2" customWidth="1"/>
    <col min="8" max="8" width="12.140625" style="2" customWidth="1"/>
    <col min="9" max="9" width="16.28125" style="2" bestFit="1" customWidth="1"/>
    <col min="10" max="16384" width="11.421875" style="1" customWidth="1"/>
  </cols>
  <sheetData>
    <row r="1" spans="1:6" ht="34.5" customHeight="1">
      <c r="A1" s="42" t="s">
        <v>22</v>
      </c>
      <c r="B1" s="43"/>
      <c r="C1" s="43"/>
      <c r="D1" s="43"/>
      <c r="E1" s="43"/>
      <c r="F1" s="44"/>
    </row>
    <row r="2" spans="1:6" ht="36" customHeight="1">
      <c r="A2" s="11" t="s">
        <v>14</v>
      </c>
      <c r="B2" s="19">
        <v>14.5</v>
      </c>
      <c r="C2" s="17" t="s">
        <v>15</v>
      </c>
      <c r="D2" s="10" t="s">
        <v>17</v>
      </c>
      <c r="E2" s="10" t="s">
        <v>18</v>
      </c>
      <c r="F2" s="10" t="s">
        <v>19</v>
      </c>
    </row>
    <row r="3" spans="1:6" ht="30">
      <c r="A3" s="41" t="s">
        <v>20</v>
      </c>
      <c r="B3" s="20">
        <f>F3*(A4-9)</f>
        <v>21.840000000000003</v>
      </c>
      <c r="C3" s="18" t="s">
        <v>15</v>
      </c>
      <c r="D3" s="36">
        <v>2.45</v>
      </c>
      <c r="E3" s="36">
        <v>0.28</v>
      </c>
      <c r="F3" s="36">
        <f>D3+E3</f>
        <v>2.7300000000000004</v>
      </c>
    </row>
    <row r="4" spans="1:6" ht="15">
      <c r="A4" s="37">
        <v>17</v>
      </c>
      <c r="B4" s="38" t="s">
        <v>25</v>
      </c>
      <c r="C4" s="39"/>
      <c r="D4" s="40"/>
      <c r="E4" s="40"/>
      <c r="F4" s="40"/>
    </row>
    <row r="5" spans="2:6" ht="15.75">
      <c r="B5" s="21" t="s">
        <v>12</v>
      </c>
      <c r="C5" s="25" t="s">
        <v>8</v>
      </c>
      <c r="D5" s="25" t="s">
        <v>9</v>
      </c>
      <c r="E5" s="23" t="s">
        <v>10</v>
      </c>
      <c r="F5" s="23" t="s">
        <v>11</v>
      </c>
    </row>
    <row r="6" spans="1:6" s="3" customFormat="1" ht="28.5" customHeight="1">
      <c r="A6" s="5"/>
      <c r="B6" s="22" t="s">
        <v>0</v>
      </c>
      <c r="C6" s="26" t="s">
        <v>1</v>
      </c>
      <c r="D6" s="26" t="s">
        <v>3</v>
      </c>
      <c r="E6" s="24" t="s">
        <v>2</v>
      </c>
      <c r="F6" s="24" t="s">
        <v>4</v>
      </c>
    </row>
    <row r="7" spans="1:6" s="8" customFormat="1" ht="15.75">
      <c r="A7" s="7"/>
      <c r="B7" s="30">
        <v>8600</v>
      </c>
      <c r="C7" s="34">
        <v>6371410</v>
      </c>
      <c r="D7" s="34">
        <f>C7+B2</f>
        <v>6371424.5</v>
      </c>
      <c r="E7" s="35">
        <v>6371410</v>
      </c>
      <c r="F7" s="35">
        <f>B3+E7</f>
        <v>6371431.84</v>
      </c>
    </row>
    <row r="8" spans="1:127" s="4" customFormat="1" ht="15.75">
      <c r="A8" s="29" t="s">
        <v>5</v>
      </c>
      <c r="B8" s="31">
        <f>B7*B7</f>
        <v>73960000</v>
      </c>
      <c r="C8" s="31">
        <f>C7*C7</f>
        <v>40594865388100</v>
      </c>
      <c r="D8" s="31">
        <f>D7*D7</f>
        <v>40595050159200.25</v>
      </c>
      <c r="E8" s="31">
        <f>E7*E7</f>
        <v>40594865388100</v>
      </c>
      <c r="F8" s="31">
        <f>F7*F7</f>
        <v>40595143691765.78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</row>
    <row r="9" spans="1:2" ht="18.75">
      <c r="A9" s="27" t="s">
        <v>6</v>
      </c>
      <c r="B9" s="32">
        <f>(D8+F8)-(((C8+E8-B8)*D7*F7)/(C7*E7))</f>
        <v>73960475.71875</v>
      </c>
    </row>
    <row r="10" spans="1:2" ht="18.75">
      <c r="A10" s="28" t="s">
        <v>7</v>
      </c>
      <c r="B10" s="33">
        <f>SQRT(B9)</f>
        <v>8600.027658022385</v>
      </c>
    </row>
    <row r="11" spans="1:9" s="13" customFormat="1" ht="22.5" customHeight="1">
      <c r="A11" s="16" t="s">
        <v>13</v>
      </c>
      <c r="B11" s="12">
        <f>B10-B7</f>
        <v>0.027658022385367076</v>
      </c>
      <c r="C11" s="12" t="s">
        <v>16</v>
      </c>
      <c r="D11" s="12"/>
      <c r="G11" s="14"/>
      <c r="H11" s="14"/>
      <c r="I11" s="15"/>
    </row>
    <row r="13" spans="1:6" ht="31.5" customHeight="1">
      <c r="A13" s="42" t="s">
        <v>23</v>
      </c>
      <c r="B13" s="45"/>
      <c r="C13" s="45"/>
      <c r="D13" s="45"/>
      <c r="E13" s="45"/>
      <c r="F13" s="46"/>
    </row>
    <row r="14" spans="1:6" ht="15">
      <c r="A14" s="11" t="s">
        <v>14</v>
      </c>
      <c r="B14" s="19">
        <f>B2</f>
        <v>14.5</v>
      </c>
      <c r="C14" s="17" t="s">
        <v>15</v>
      </c>
      <c r="D14" s="10" t="s">
        <v>17</v>
      </c>
      <c r="E14" s="10" t="s">
        <v>18</v>
      </c>
      <c r="F14" s="10" t="s">
        <v>19</v>
      </c>
    </row>
    <row r="15" spans="1:6" ht="30">
      <c r="A15" s="41" t="s">
        <v>20</v>
      </c>
      <c r="B15" s="20">
        <f>F15*(A16-9)</f>
        <v>21.840000000000003</v>
      </c>
      <c r="C15" s="18" t="s">
        <v>15</v>
      </c>
      <c r="D15" s="36">
        <v>2.45</v>
      </c>
      <c r="E15" s="36">
        <v>0.28</v>
      </c>
      <c r="F15" s="36">
        <f>D15+E15</f>
        <v>2.7300000000000004</v>
      </c>
    </row>
    <row r="16" spans="1:6" ht="15">
      <c r="A16" s="37">
        <f>A4</f>
        <v>17</v>
      </c>
      <c r="B16" s="38" t="s">
        <v>21</v>
      </c>
      <c r="C16" s="39"/>
      <c r="D16" s="40"/>
      <c r="E16" s="40"/>
      <c r="F16" s="40"/>
    </row>
    <row r="17" spans="2:6" ht="15.75">
      <c r="B17" s="21" t="s">
        <v>12</v>
      </c>
      <c r="C17" s="25" t="s">
        <v>8</v>
      </c>
      <c r="D17" s="25" t="s">
        <v>9</v>
      </c>
      <c r="E17" s="23" t="s">
        <v>10</v>
      </c>
      <c r="F17" s="23" t="s">
        <v>11</v>
      </c>
    </row>
    <row r="18" spans="1:6" ht="20.25">
      <c r="A18" s="5"/>
      <c r="B18" s="22" t="s">
        <v>0</v>
      </c>
      <c r="C18" s="26" t="s">
        <v>1</v>
      </c>
      <c r="D18" s="26" t="s">
        <v>3</v>
      </c>
      <c r="E18" s="24" t="s">
        <v>2</v>
      </c>
      <c r="F18" s="24" t="s">
        <v>4</v>
      </c>
    </row>
    <row r="19" spans="1:6" ht="15.75">
      <c r="A19" s="7"/>
      <c r="B19" s="30">
        <v>8600</v>
      </c>
      <c r="C19" s="34">
        <v>6371410</v>
      </c>
      <c r="D19" s="34">
        <f>C19-B14</f>
        <v>6371395.5</v>
      </c>
      <c r="E19" s="35">
        <v>6371410</v>
      </c>
      <c r="F19" s="35">
        <f>E19-B15</f>
        <v>6371388.16</v>
      </c>
    </row>
    <row r="20" spans="1:6" ht="15.75">
      <c r="A20" s="29" t="s">
        <v>5</v>
      </c>
      <c r="B20" s="31">
        <f>B19*B19</f>
        <v>73960000</v>
      </c>
      <c r="C20" s="31">
        <f>C19*C19</f>
        <v>40594865388100</v>
      </c>
      <c r="D20" s="31">
        <f>D19*D19</f>
        <v>40594680617420.25</v>
      </c>
      <c r="E20" s="31">
        <f>E19*E19</f>
        <v>40594865388100</v>
      </c>
      <c r="F20" s="31">
        <f>F19*F19</f>
        <v>40594587085388.19</v>
      </c>
    </row>
    <row r="21" spans="1:2" ht="18.75">
      <c r="A21" s="27" t="s">
        <v>6</v>
      </c>
      <c r="B21" s="32">
        <f>(D20+F20)-(((C20+E20-B20)*D19*F19)/(C19*E19))</f>
        <v>73959632.046875</v>
      </c>
    </row>
    <row r="22" spans="1:2" ht="18.75">
      <c r="A22" s="28" t="s">
        <v>7</v>
      </c>
      <c r="B22" s="33">
        <f>SQRT(B21)</f>
        <v>8599.978607349845</v>
      </c>
    </row>
    <row r="23" spans="1:6" ht="22.5" customHeight="1">
      <c r="A23" s="16" t="s">
        <v>24</v>
      </c>
      <c r="B23" s="12">
        <f>B22-B19</f>
        <v>-0.021392650154666626</v>
      </c>
      <c r="C23" s="12" t="s">
        <v>16</v>
      </c>
      <c r="D23" s="12"/>
      <c r="E23" s="13"/>
      <c r="F23" s="13"/>
    </row>
  </sheetData>
  <mergeCells count="2">
    <mergeCell ref="A1:F1"/>
    <mergeCell ref="A13:F13"/>
  </mergeCells>
  <printOptions/>
  <pageMargins left="0.75" right="0.75" top="1" bottom="1" header="0.4921259845" footer="0.49212598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***</cp:lastModifiedBy>
  <dcterms:created xsi:type="dcterms:W3CDTF">2003-11-03T11:51:22Z</dcterms:created>
  <dcterms:modified xsi:type="dcterms:W3CDTF">2003-11-23T20:30:59Z</dcterms:modified>
  <cp:category/>
  <cp:version/>
  <cp:contentType/>
  <cp:contentStatus/>
</cp:coreProperties>
</file>